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2"/>
  <workbookPr/>
  <mc:AlternateContent xmlns:mc="http://schemas.openxmlformats.org/markup-compatibility/2006">
    <mc:Choice Requires="x15">
      <x15ac:absPath xmlns:x15ac="http://schemas.microsoft.com/office/spreadsheetml/2010/11/ac" url="C:\Users\mtjernet\Desktop\"/>
    </mc:Choice>
  </mc:AlternateContent>
  <xr:revisionPtr revIDLastSave="0" documentId="8_{9E3189C4-A522-4764-8ED0-2FD3F0437BE3}" xr6:coauthVersionLast="47" xr6:coauthVersionMax="47" xr10:uidLastSave="{00000000-0000-0000-0000-000000000000}"/>
  <bookViews>
    <workbookView xWindow="0" yWindow="0" windowWidth="9760" windowHeight="1470" xr2:uid="{00000000-000D-0000-FFFF-FFFF00000000}"/>
  </bookViews>
  <sheets>
    <sheet name="Cover" sheetId="4" r:id="rId1"/>
    <sheet name="EU KM1" sheetId="3" r:id="rId2"/>
    <sheet name="EU OV1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D10" i="3"/>
  <c r="E44" i="2" l="1"/>
  <c r="F44" i="2"/>
  <c r="D44" i="2"/>
  <c r="F29" i="3" l="1"/>
  <c r="F30" i="3"/>
  <c r="G29" i="3"/>
  <c r="G30" i="3"/>
  <c r="H29" i="3"/>
  <c r="H30" i="3"/>
  <c r="D30" i="3"/>
  <c r="E29" i="3"/>
  <c r="E30" i="3" s="1"/>
  <c r="E10" i="3"/>
  <c r="F10" i="3"/>
  <c r="G10" i="3"/>
  <c r="H10" i="3"/>
  <c r="E9" i="2"/>
  <c r="E37" i="2"/>
  <c r="F37" i="2"/>
  <c r="D37" i="2"/>
  <c r="E32" i="2"/>
  <c r="F32" i="2"/>
  <c r="D32" i="2"/>
  <c r="F9" i="2"/>
  <c r="D9" i="2"/>
</calcChain>
</file>

<file path=xl/sharedStrings.xml><?xml version="1.0" encoding="utf-8"?>
<sst xmlns="http://schemas.openxmlformats.org/spreadsheetml/2006/main" count="124" uniqueCount="107">
  <si>
    <t>Entercard Group AB</t>
  </si>
  <si>
    <t>Disclosures according to Pillar 3 requirements (links to tabs in this document):</t>
  </si>
  <si>
    <t>Template EU KM1 - Key metrics template</t>
  </si>
  <si>
    <t>Template EU OV1 – Overview of total risk exposure amounts</t>
  </si>
  <si>
    <t>The Risk Management and Capital Adequacy Report for 2021 can be found here:</t>
  </si>
  <si>
    <t>https://www.entercard.com/about-entercard/financial-information-and-publications/</t>
  </si>
  <si>
    <t>a</t>
  </si>
  <si>
    <t>b</t>
  </si>
  <si>
    <t>c</t>
  </si>
  <si>
    <t>d</t>
  </si>
  <si>
    <t>e</t>
  </si>
  <si>
    <t>Available own funds (amounts)</t>
  </si>
  <si>
    <t xml:space="preserve">Common Equity Tier 1 (CET1) capital </t>
  </si>
  <si>
    <t xml:space="preserve">Tier 1 capital </t>
  </si>
  <si>
    <t xml:space="preserve">Total capital </t>
  </si>
  <si>
    <t>Risk-weighted exposure amounts</t>
  </si>
  <si>
    <t>Total risk exposure amount</t>
  </si>
  <si>
    <r>
      <t>Capital ratios (as a percentage of risk</t>
    </r>
    <r>
      <rPr>
        <b/>
        <sz val="11"/>
        <rFont val="Calibri"/>
        <family val="2"/>
        <scheme val="minor"/>
      </rPr>
      <t>-weighted</t>
    </r>
    <r>
      <rPr>
        <b/>
        <sz val="11"/>
        <color rgb="FF000000"/>
        <rFont val="Calibri"/>
        <family val="2"/>
        <scheme val="minor"/>
      </rPr>
      <t xml:space="preserve"> exposure amount)</t>
    </r>
  </si>
  <si>
    <r>
      <t>Common Equity Tier</t>
    </r>
    <r>
      <rPr>
        <sz val="11"/>
        <color theme="1"/>
        <rFont val="Calibri"/>
        <family val="2"/>
        <scheme val="minor"/>
      </rPr>
      <t> </t>
    </r>
    <r>
      <rPr>
        <sz val="11"/>
        <color rgb="FF000000"/>
        <rFont val="Calibri"/>
        <family val="2"/>
        <scheme val="minor"/>
      </rPr>
      <t>1 ratio (%)</t>
    </r>
  </si>
  <si>
    <t>Tier 1 ratio (%)</t>
  </si>
  <si>
    <t>Total capital ratio (%)</t>
  </si>
  <si>
    <t>Additional own funds requirements to address risks other than the risk of excessive leverage (as a percentage of risk-weighted exposure amount)</t>
  </si>
  <si>
    <t>EU 7a</t>
  </si>
  <si>
    <r>
      <t>Additional own funds requirements to address risks other than the risk of excessive leverage</t>
    </r>
    <r>
      <rPr>
        <sz val="11"/>
        <rFont val="Calibri"/>
        <family val="2"/>
        <scheme val="minor"/>
      </rPr>
      <t xml:space="preserve"> (%) </t>
    </r>
  </si>
  <si>
    <t>EU 7b</t>
  </si>
  <si>
    <t xml:space="preserve">     of which: to be made up of CET1 capital (percentage points)</t>
  </si>
  <si>
    <t>EU 7c</t>
  </si>
  <si>
    <t xml:space="preserve">     of which: to be made up of Tier 1 capital (percentage points)</t>
  </si>
  <si>
    <t>EU 7d</t>
  </si>
  <si>
    <t>Total SREP own funds requirements (%)</t>
  </si>
  <si>
    <t>Combined buffer and overall capital requirement (as a percentage of risk-weighted exposure amount)</t>
  </si>
  <si>
    <t>Capital conservation buffer (%)</t>
  </si>
  <si>
    <t>EU 8a</t>
  </si>
  <si>
    <t>Conservation buffer due to macro-prudential or systemic risk identified at the level of a Member State (%)</t>
  </si>
  <si>
    <t>Institution specific countercyclical capital buffer (%)</t>
  </si>
  <si>
    <t>EU 9a</t>
  </si>
  <si>
    <t>Systemic risk buffer (%)</t>
  </si>
  <si>
    <t>Global Systemically Important Institution buffer (%)</t>
  </si>
  <si>
    <t>EU 10a</t>
  </si>
  <si>
    <t>Other Systemically Important Institution buffer (%)</t>
  </si>
  <si>
    <t>Combined buffer requirement (%)</t>
  </si>
  <si>
    <t>EU 11a</t>
  </si>
  <si>
    <t>Overall capital requirements (%)</t>
  </si>
  <si>
    <t>CET1 available after meeting the total SREP own funds requirements (%)</t>
  </si>
  <si>
    <t>Leverage ratio</t>
  </si>
  <si>
    <t>Total exposure measure</t>
  </si>
  <si>
    <t>Leverage ratio (%)</t>
  </si>
  <si>
    <r>
      <t>Additional own funds requirements to address the risk of excessive leverage (as a percentage of total exposure measure)</t>
    </r>
    <r>
      <rPr>
        <b/>
        <sz val="11"/>
        <color theme="9"/>
        <rFont val="Calibri"/>
        <family val="2"/>
        <scheme val="minor"/>
      </rPr>
      <t/>
    </r>
  </si>
  <si>
    <t>EU 14a</t>
  </si>
  <si>
    <t xml:space="preserve">Additional own funds requirements to address the risk of excessive leverage (%) </t>
  </si>
  <si>
    <t>EU 14b</t>
  </si>
  <si>
    <t>EU 14c</t>
  </si>
  <si>
    <t>Total SREP leverage ratio requirements (%)</t>
  </si>
  <si>
    <t>Leverage ratio buffer and overall leverage ratio requirement (as a percentage of total exposure measure)</t>
  </si>
  <si>
    <t>EU 14d</t>
  </si>
  <si>
    <t>Leverage ratio buffer requirement (%)</t>
  </si>
  <si>
    <t>EU 14e</t>
  </si>
  <si>
    <t>Overall leverage ratio requirement (%)</t>
  </si>
  <si>
    <t>Liquidity Coverage Ratio</t>
  </si>
  <si>
    <t>Total high-quality liquid assets (HQLA) (Weighted value -average)</t>
  </si>
  <si>
    <t>EU 16a</t>
  </si>
  <si>
    <t xml:space="preserve">Cash outflows - Total weighted value </t>
  </si>
  <si>
    <t>EU 16b</t>
  </si>
  <si>
    <t xml:space="preserve">Cash inflows - Total weighted value </t>
  </si>
  <si>
    <t>Total net cash outflows (adjusted value)</t>
  </si>
  <si>
    <t>Liquidity coverage ratio (%)</t>
  </si>
  <si>
    <t>Net Stable Funding Ratio</t>
  </si>
  <si>
    <t>Total available stable funding</t>
  </si>
  <si>
    <t>Total required stable funding</t>
  </si>
  <si>
    <t>NSFR ratio (%)</t>
  </si>
  <si>
    <t>Total risk exposure amounts (TREA)</t>
  </si>
  <si>
    <t>Total own funds requirements</t>
  </si>
  <si>
    <t>Credit risk (excluding CCR)</t>
  </si>
  <si>
    <t xml:space="preserve"> </t>
  </si>
  <si>
    <t xml:space="preserve">Of which the standardised approach </t>
  </si>
  <si>
    <t xml:space="preserve">Of which the Foundation IRB (F-IRB) approach </t>
  </si>
  <si>
    <t>Of which slotting approach</t>
  </si>
  <si>
    <t>EU 4a</t>
  </si>
  <si>
    <t>Of which equities under the simple riskweighted approach</t>
  </si>
  <si>
    <t xml:space="preserve">Of which the Advanced IRB (A-IRB) approach </t>
  </si>
  <si>
    <t xml:space="preserve">Counterparty credit risk - CCR </t>
  </si>
  <si>
    <t>Of which internal model method (IMM)</t>
  </si>
  <si>
    <t>Of which exposures to a CCP</t>
  </si>
  <si>
    <t>EU 8b</t>
  </si>
  <si>
    <t>Of which credit valuation adjustment - CVA</t>
  </si>
  <si>
    <t>Of which other CCR</t>
  </si>
  <si>
    <t>Not applicable</t>
  </si>
  <si>
    <t xml:space="preserve">Settlement risk </t>
  </si>
  <si>
    <t>Securitisation exposures in the non-trading book (after the cap)</t>
  </si>
  <si>
    <t xml:space="preserve">Of which SEC-IRBA approach </t>
  </si>
  <si>
    <t>Of which SEC-ERBA (including IAA)</t>
  </si>
  <si>
    <t xml:space="preserve">Of which SEC-SA approach </t>
  </si>
  <si>
    <t>EU 19a</t>
  </si>
  <si>
    <t>Of which 1250% / deduction</t>
  </si>
  <si>
    <t>Position, foreign exchange and commodities risks (Market risk)</t>
  </si>
  <si>
    <t xml:space="preserve">Of which IMA </t>
  </si>
  <si>
    <t>EU 22a</t>
  </si>
  <si>
    <t>Large exposures</t>
  </si>
  <si>
    <t xml:space="preserve">Operational risk </t>
  </si>
  <si>
    <t>EU 23a</t>
  </si>
  <si>
    <t xml:space="preserve">Of which basic indicator approach </t>
  </si>
  <si>
    <t>EU 23b</t>
  </si>
  <si>
    <t xml:space="preserve">Of which standardised approach </t>
  </si>
  <si>
    <t>EU 23c</t>
  </si>
  <si>
    <t xml:space="preserve">Of which advanced measurement approach </t>
  </si>
  <si>
    <t>Amounts below the thresholds for deduction (subject
to 250% risk weight)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</si>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</sst>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 Light"/>
      <family val="2"/>
      <scheme val="major"/>
    </font>
    <font>
      <sz val="9"/>
      <color theme="1"/>
      <name val="Calibri"/>
      <family val="2"/>
      <scheme val="minor"/>
    </font>
    <font>
      <i/>
      <sz val="11"/>
      <color rgb="FFAA322F"/>
      <name val="Calibri"/>
      <family val="2"/>
      <scheme val="minor"/>
    </font>
    <font>
      <b/>
      <sz val="11"/>
      <color rgb="FFAA322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8" applyNumberFormat="0" applyFill="0" applyAlignment="0" applyProtection="0"/>
    <xf numFmtId="0" fontId="16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6" fillId="0" borderId="0" xfId="0" applyFont="1"/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/>
    <xf numFmtId="0" fontId="0" fillId="0" borderId="0" xfId="0" applyFont="1"/>
    <xf numFmtId="0" fontId="2" fillId="0" borderId="0" xfId="0" applyFont="1"/>
    <xf numFmtId="0" fontId="8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Font="1" applyBorder="1"/>
    <xf numFmtId="165" fontId="0" fillId="0" borderId="0" xfId="1" applyNumberFormat="1" applyFont="1"/>
    <xf numFmtId="165" fontId="4" fillId="0" borderId="1" xfId="1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4" fillId="0" borderId="0" xfId="0" applyNumberFormat="1" applyFont="1"/>
    <xf numFmtId="165" fontId="5" fillId="0" borderId="1" xfId="1" applyNumberFormat="1" applyFont="1" applyBorder="1" applyAlignment="1">
      <alignment vertical="center" wrapText="1"/>
    </xf>
    <xf numFmtId="165" fontId="0" fillId="0" borderId="0" xfId="1" applyNumberFormat="1" applyFont="1" applyFill="1"/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vertical="center" wrapText="1"/>
    </xf>
    <xf numFmtId="165" fontId="4" fillId="0" borderId="1" xfId="1" applyNumberFormat="1" applyFont="1" applyFill="1" applyBorder="1" applyAlignment="1">
      <alignment horizontal="left" vertical="center" wrapText="1"/>
    </xf>
    <xf numFmtId="0" fontId="15" fillId="0" borderId="0" xfId="2" applyFont="1" applyBorder="1"/>
    <xf numFmtId="0" fontId="16" fillId="0" borderId="0" xfId="3" applyAlignment="1">
      <alignment horizontal="left" indent="1"/>
    </xf>
    <xf numFmtId="0" fontId="16" fillId="0" borderId="0" xfId="3" applyAlignment="1"/>
    <xf numFmtId="0" fontId="4" fillId="0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Heading 1" xfId="2" builtinId="16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1231109</xdr:colOff>
      <xdr:row>11</xdr:row>
      <xdr:rowOff>114300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457450"/>
          <a:ext cx="1231109" cy="29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tercard.com/about-entercard/financial-information-and-publication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9"/>
  <sheetViews>
    <sheetView showGridLines="0" tabSelected="1" workbookViewId="0">
      <selection activeCell="B9" sqref="B9"/>
    </sheetView>
  </sheetViews>
  <sheetFormatPr defaultRowHeight="14.45"/>
  <cols>
    <col min="2" max="2" width="75.42578125" bestFit="1" customWidth="1"/>
    <col min="5" max="5" width="8.7109375" customWidth="1"/>
  </cols>
  <sheetData>
    <row r="2" spans="2:10" ht="19.5">
      <c r="B2" s="53" t="s">
        <v>0</v>
      </c>
    </row>
    <row r="4" spans="2:10">
      <c r="B4" t="s">
        <v>1</v>
      </c>
    </row>
    <row r="5" spans="2:10">
      <c r="B5" s="54" t="s">
        <v>2</v>
      </c>
    </row>
    <row r="6" spans="2:10">
      <c r="B6" s="54" t="s">
        <v>3</v>
      </c>
    </row>
    <row r="8" spans="2:10">
      <c r="B8" t="s">
        <v>4</v>
      </c>
    </row>
    <row r="9" spans="2:10">
      <c r="B9" s="54" t="s">
        <v>5</v>
      </c>
      <c r="C9" s="55"/>
      <c r="D9" s="55"/>
      <c r="E9" s="55"/>
      <c r="F9" s="55"/>
      <c r="G9" s="55"/>
      <c r="H9" s="55"/>
      <c r="I9" s="55"/>
      <c r="J9" s="55"/>
    </row>
  </sheetData>
  <hyperlinks>
    <hyperlink ref="B5" location="'EU KM1'!A1" display="Template EU KM1 - Key metrics template" xr:uid="{00000000-0004-0000-0000-000000000000}"/>
    <hyperlink ref="B6" location="'EU OV1'!A1" display="Template EU OV1 – Overview of total risk exposure amounts" xr:uid="{00000000-0004-0000-0000-000001000000}"/>
    <hyperlink ref="B9" r:id="rId1" xr:uid="{00000000-0004-0000-0000-000002000000}"/>
  </hyperlinks>
  <pageMargins left="0.7" right="0.7" top="0.75" bottom="0.75" header="0.3" footer="0.3"/>
  <pageSetup paperSize="9" orientation="portrait" horizontalDpi="4294967293" vertic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4"/>
  <sheetViews>
    <sheetView showGridLines="0" zoomScaleNormal="100" zoomScalePageLayoutView="80" workbookViewId="0"/>
  </sheetViews>
  <sheetFormatPr defaultRowHeight="14.45"/>
  <cols>
    <col min="1" max="1" width="4.42578125" customWidth="1"/>
    <col min="2" max="2" width="8.42578125" customWidth="1"/>
    <col min="3" max="3" width="66.5703125" customWidth="1"/>
    <col min="4" max="4" width="18.7109375" customWidth="1"/>
    <col min="5" max="5" width="19.85546875" customWidth="1"/>
    <col min="6" max="6" width="17" customWidth="1"/>
    <col min="7" max="7" width="16.42578125" customWidth="1"/>
    <col min="8" max="8" width="16.7109375" customWidth="1"/>
    <col min="9" max="9" width="5.5703125" customWidth="1"/>
    <col min="10" max="10" width="14.85546875" customWidth="1"/>
  </cols>
  <sheetData>
    <row r="1" spans="1:10">
      <c r="A1" s="13"/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3"/>
      <c r="B2" s="15" t="s">
        <v>2</v>
      </c>
      <c r="C2" s="14"/>
      <c r="D2" s="14"/>
      <c r="E2" s="14"/>
      <c r="F2" s="14"/>
      <c r="G2" s="14"/>
      <c r="H2" s="14"/>
      <c r="I2" s="14"/>
      <c r="J2" s="14"/>
    </row>
    <row r="3" spans="1:10">
      <c r="A3" s="13"/>
      <c r="B3" s="15"/>
      <c r="C3" s="14"/>
      <c r="D3" s="14"/>
      <c r="E3" s="14"/>
      <c r="F3" s="14"/>
      <c r="G3" s="14"/>
      <c r="H3" s="14"/>
      <c r="I3" s="14"/>
      <c r="J3" s="14"/>
    </row>
    <row r="4" spans="1:10">
      <c r="A4" s="13"/>
      <c r="B4" s="14"/>
      <c r="C4" s="14"/>
      <c r="D4" s="14"/>
      <c r="E4" s="14"/>
      <c r="F4" s="14"/>
      <c r="G4" s="14"/>
      <c r="H4" s="14"/>
      <c r="I4" s="14"/>
      <c r="J4" s="14"/>
    </row>
    <row r="5" spans="1:10">
      <c r="A5" s="13"/>
      <c r="B5" s="16"/>
      <c r="C5" s="17"/>
      <c r="D5" s="18" t="s">
        <v>6</v>
      </c>
      <c r="E5" s="18" t="s">
        <v>7</v>
      </c>
      <c r="F5" s="18" t="s">
        <v>8</v>
      </c>
      <c r="G5" s="18" t="s">
        <v>9</v>
      </c>
      <c r="H5" s="18" t="s">
        <v>10</v>
      </c>
      <c r="I5" s="14"/>
      <c r="J5" s="14"/>
    </row>
    <row r="6" spans="1:10">
      <c r="A6" s="13"/>
      <c r="B6" s="19"/>
      <c r="C6" s="20"/>
      <c r="D6" s="18">
        <v>2021</v>
      </c>
      <c r="E6" s="18">
        <v>2020</v>
      </c>
      <c r="F6" s="18">
        <v>2019</v>
      </c>
      <c r="G6" s="18">
        <v>2018</v>
      </c>
      <c r="H6" s="18">
        <v>2017</v>
      </c>
      <c r="I6" s="14"/>
      <c r="J6" s="14"/>
    </row>
    <row r="7" spans="1:10">
      <c r="A7" s="13"/>
      <c r="B7" s="21"/>
      <c r="C7" s="63" t="s">
        <v>11</v>
      </c>
      <c r="D7" s="64"/>
      <c r="E7" s="64"/>
      <c r="F7" s="64"/>
      <c r="G7" s="64"/>
      <c r="H7" s="65"/>
      <c r="I7" s="14"/>
      <c r="J7" s="14"/>
    </row>
    <row r="8" spans="1:10">
      <c r="A8" s="13"/>
      <c r="B8" s="22">
        <v>1</v>
      </c>
      <c r="C8" s="23" t="s">
        <v>12</v>
      </c>
      <c r="D8" s="40">
        <f>5000000</f>
        <v>5000000</v>
      </c>
      <c r="E8" s="40">
        <v>5000000</v>
      </c>
      <c r="F8" s="40">
        <v>5000000</v>
      </c>
      <c r="G8" s="40">
        <v>5000000</v>
      </c>
      <c r="H8" s="40">
        <v>5000000</v>
      </c>
      <c r="I8" s="14"/>
      <c r="J8" s="14"/>
    </row>
    <row r="9" spans="1:10">
      <c r="A9" s="13"/>
      <c r="B9" s="22">
        <v>2</v>
      </c>
      <c r="C9" s="23" t="s">
        <v>13</v>
      </c>
      <c r="D9" s="41">
        <v>4686884247.8100004</v>
      </c>
      <c r="E9" s="41">
        <v>5496308622</v>
      </c>
      <c r="F9" s="41">
        <v>6058964554</v>
      </c>
      <c r="G9" s="41">
        <v>4941810032</v>
      </c>
      <c r="H9" s="41">
        <v>4972717218</v>
      </c>
      <c r="I9" s="14"/>
      <c r="J9" s="32"/>
    </row>
    <row r="10" spans="1:10">
      <c r="A10" s="13"/>
      <c r="B10" s="22">
        <v>3</v>
      </c>
      <c r="C10" s="23" t="s">
        <v>14</v>
      </c>
      <c r="D10" s="42">
        <f>SUM(D9:D9)</f>
        <v>4686884247.8100004</v>
      </c>
      <c r="E10" s="42">
        <f t="shared" ref="E10:H10" si="0">SUM(E9:E9)</f>
        <v>5496308622</v>
      </c>
      <c r="F10" s="42">
        <f t="shared" si="0"/>
        <v>6058964554</v>
      </c>
      <c r="G10" s="42">
        <f t="shared" si="0"/>
        <v>4941810032</v>
      </c>
      <c r="H10" s="42">
        <f t="shared" si="0"/>
        <v>4972717218</v>
      </c>
      <c r="I10" s="14"/>
      <c r="J10" s="14"/>
    </row>
    <row r="11" spans="1:10">
      <c r="A11" s="13"/>
      <c r="B11" s="24"/>
      <c r="C11" s="60" t="s">
        <v>15</v>
      </c>
      <c r="D11" s="61"/>
      <c r="E11" s="61"/>
      <c r="F11" s="61"/>
      <c r="G11" s="61"/>
      <c r="H11" s="62"/>
      <c r="I11" s="14"/>
      <c r="J11" s="14"/>
    </row>
    <row r="12" spans="1:10">
      <c r="A12" s="13"/>
      <c r="B12" s="22">
        <v>4</v>
      </c>
      <c r="C12" s="23" t="s">
        <v>16</v>
      </c>
      <c r="D12" s="41">
        <v>26703615941.113205</v>
      </c>
      <c r="E12" s="41">
        <v>30222740382</v>
      </c>
      <c r="F12" s="41">
        <v>30744198947.906975</v>
      </c>
      <c r="G12" s="41">
        <v>30083687949.177948</v>
      </c>
      <c r="H12" s="41">
        <v>26376109452</v>
      </c>
      <c r="I12" s="14"/>
      <c r="J12" s="14"/>
    </row>
    <row r="13" spans="1:10" ht="15" customHeight="1">
      <c r="A13" s="13"/>
      <c r="B13" s="24"/>
      <c r="C13" s="66" t="s">
        <v>17</v>
      </c>
      <c r="D13" s="67"/>
      <c r="E13" s="67"/>
      <c r="F13" s="67"/>
      <c r="G13" s="67"/>
      <c r="H13" s="68"/>
      <c r="I13" s="14"/>
      <c r="J13" s="14"/>
    </row>
    <row r="14" spans="1:10">
      <c r="A14" s="13"/>
      <c r="B14" s="22">
        <v>5</v>
      </c>
      <c r="C14" s="23" t="s">
        <v>18</v>
      </c>
      <c r="D14" s="43">
        <v>17.55</v>
      </c>
      <c r="E14" s="43">
        <v>18.190000000000001</v>
      </c>
      <c r="F14" s="43">
        <v>19.71</v>
      </c>
      <c r="G14" s="43">
        <v>16.399999999999999</v>
      </c>
      <c r="H14" s="43">
        <v>18.899999999999999</v>
      </c>
      <c r="I14" s="14"/>
      <c r="J14" s="14"/>
    </row>
    <row r="15" spans="1:10">
      <c r="A15" s="13"/>
      <c r="B15" s="22">
        <v>6</v>
      </c>
      <c r="C15" s="23" t="s">
        <v>19</v>
      </c>
      <c r="D15" s="43">
        <v>17.55</v>
      </c>
      <c r="E15" s="43">
        <v>18.190000000000001</v>
      </c>
      <c r="F15" s="43">
        <v>19.71</v>
      </c>
      <c r="G15" s="43">
        <v>16.399999999999999</v>
      </c>
      <c r="H15" s="43">
        <v>18.899999999999999</v>
      </c>
      <c r="I15" s="14"/>
      <c r="J15" s="14"/>
    </row>
    <row r="16" spans="1:10">
      <c r="A16" s="13"/>
      <c r="B16" s="22">
        <v>7</v>
      </c>
      <c r="C16" s="23" t="s">
        <v>20</v>
      </c>
      <c r="D16" s="43">
        <v>17.55</v>
      </c>
      <c r="E16" s="43">
        <v>18.190000000000001</v>
      </c>
      <c r="F16" s="43">
        <v>19.71</v>
      </c>
      <c r="G16" s="43">
        <v>16.399999999999999</v>
      </c>
      <c r="H16" s="43">
        <v>18.899999999999999</v>
      </c>
      <c r="I16" s="14"/>
      <c r="J16" s="14"/>
    </row>
    <row r="17" spans="1:10" ht="29.1" customHeight="1">
      <c r="A17" s="13"/>
      <c r="B17" s="24"/>
      <c r="C17" s="57" t="s">
        <v>21</v>
      </c>
      <c r="D17" s="58"/>
      <c r="E17" s="58"/>
      <c r="F17" s="58"/>
      <c r="G17" s="58"/>
      <c r="H17" s="59"/>
      <c r="I17" s="14"/>
      <c r="J17" s="14"/>
    </row>
    <row r="18" spans="1:10" ht="29.1">
      <c r="A18" s="13"/>
      <c r="B18" s="22" t="s">
        <v>22</v>
      </c>
      <c r="C18" s="9" t="s">
        <v>23</v>
      </c>
      <c r="D18" s="37"/>
      <c r="E18" s="37"/>
      <c r="F18" s="37"/>
      <c r="G18" s="37"/>
      <c r="H18" s="37"/>
      <c r="I18" s="14"/>
      <c r="J18" s="14"/>
    </row>
    <row r="19" spans="1:10">
      <c r="A19" s="13"/>
      <c r="B19" s="22" t="s">
        <v>24</v>
      </c>
      <c r="C19" s="9" t="s">
        <v>25</v>
      </c>
      <c r="D19" s="37"/>
      <c r="E19" s="37"/>
      <c r="F19" s="37"/>
      <c r="G19" s="37"/>
      <c r="H19" s="37"/>
      <c r="I19" s="14"/>
      <c r="J19" s="14"/>
    </row>
    <row r="20" spans="1:10">
      <c r="A20" s="13"/>
      <c r="B20" s="22" t="s">
        <v>26</v>
      </c>
      <c r="C20" s="9" t="s">
        <v>27</v>
      </c>
      <c r="D20" s="37"/>
      <c r="E20" s="37"/>
      <c r="F20" s="37"/>
      <c r="G20" s="37"/>
      <c r="H20" s="37"/>
      <c r="I20" s="14"/>
      <c r="J20" s="14"/>
    </row>
    <row r="21" spans="1:10">
      <c r="A21" s="13"/>
      <c r="B21" s="22" t="s">
        <v>28</v>
      </c>
      <c r="C21" s="9" t="s">
        <v>29</v>
      </c>
      <c r="D21" s="37"/>
      <c r="E21" s="37"/>
      <c r="F21" s="37"/>
      <c r="G21" s="37"/>
      <c r="H21" s="37"/>
      <c r="I21" s="14"/>
      <c r="J21" s="14"/>
    </row>
    <row r="22" spans="1:10" ht="15.75" customHeight="1">
      <c r="A22" s="13"/>
      <c r="B22" s="24"/>
      <c r="C22" s="57" t="s">
        <v>30</v>
      </c>
      <c r="D22" s="58"/>
      <c r="E22" s="58"/>
      <c r="F22" s="58"/>
      <c r="G22" s="58"/>
      <c r="H22" s="59"/>
      <c r="I22" s="14"/>
      <c r="J22" s="14"/>
    </row>
    <row r="23" spans="1:10">
      <c r="A23" s="13"/>
      <c r="B23" s="22">
        <v>8</v>
      </c>
      <c r="C23" s="23" t="s">
        <v>31</v>
      </c>
      <c r="D23" s="44">
        <v>2.5</v>
      </c>
      <c r="E23" s="44">
        <v>2.5</v>
      </c>
      <c r="F23" s="44">
        <v>2.5</v>
      </c>
      <c r="G23" s="44">
        <v>2.5</v>
      </c>
      <c r="H23" s="44">
        <v>2.5</v>
      </c>
      <c r="I23" s="14"/>
      <c r="J23" s="14"/>
    </row>
    <row r="24" spans="1:10" ht="29.1">
      <c r="A24" s="13"/>
      <c r="B24" s="22" t="s">
        <v>32</v>
      </c>
      <c r="C24" s="23" t="s">
        <v>33</v>
      </c>
      <c r="D24" s="44"/>
      <c r="E24" s="44"/>
      <c r="F24" s="44"/>
      <c r="G24" s="44"/>
      <c r="H24" s="44"/>
      <c r="I24" s="14"/>
      <c r="J24" s="14"/>
    </row>
    <row r="25" spans="1:10">
      <c r="A25" s="13"/>
      <c r="B25" s="22">
        <v>9</v>
      </c>
      <c r="C25" s="23" t="s">
        <v>34</v>
      </c>
      <c r="D25" s="44">
        <v>0.2</v>
      </c>
      <c r="E25" s="44">
        <v>0.24</v>
      </c>
      <c r="F25" s="44">
        <v>2.38</v>
      </c>
      <c r="G25" s="44">
        <v>1.83</v>
      </c>
      <c r="H25" s="44">
        <v>1.61</v>
      </c>
      <c r="I25" s="14"/>
      <c r="J25" s="14"/>
    </row>
    <row r="26" spans="1:10">
      <c r="A26" s="13"/>
      <c r="B26" s="22" t="s">
        <v>35</v>
      </c>
      <c r="C26" s="23" t="s">
        <v>36</v>
      </c>
      <c r="D26" s="44"/>
      <c r="E26" s="44"/>
      <c r="F26" s="44"/>
      <c r="G26" s="44"/>
      <c r="H26" s="44"/>
      <c r="I26" s="14"/>
      <c r="J26" s="14"/>
    </row>
    <row r="27" spans="1:10">
      <c r="A27" s="13"/>
      <c r="B27" s="22">
        <v>10</v>
      </c>
      <c r="C27" s="23" t="s">
        <v>37</v>
      </c>
      <c r="D27" s="44"/>
      <c r="E27" s="44"/>
      <c r="F27" s="44"/>
      <c r="G27" s="44"/>
      <c r="H27" s="44"/>
      <c r="I27" s="14"/>
      <c r="J27" s="14"/>
    </row>
    <row r="28" spans="1:10">
      <c r="A28" s="13"/>
      <c r="B28" s="22" t="s">
        <v>38</v>
      </c>
      <c r="C28" s="5" t="s">
        <v>39</v>
      </c>
      <c r="D28" s="44"/>
      <c r="E28" s="44"/>
      <c r="F28" s="44"/>
      <c r="G28" s="44"/>
      <c r="H28" s="44"/>
      <c r="I28" s="14"/>
      <c r="J28" s="14"/>
    </row>
    <row r="29" spans="1:10">
      <c r="A29" s="13"/>
      <c r="B29" s="22">
        <v>11</v>
      </c>
      <c r="C29" s="23" t="s">
        <v>40</v>
      </c>
      <c r="D29" s="43">
        <v>2.7</v>
      </c>
      <c r="E29" s="43">
        <f>SUM(E23:E25)</f>
        <v>2.74</v>
      </c>
      <c r="F29" s="43">
        <f t="shared" ref="F29:H29" si="1">SUM(F23:F25)</f>
        <v>4.88</v>
      </c>
      <c r="G29" s="43">
        <f t="shared" si="1"/>
        <v>4.33</v>
      </c>
      <c r="H29" s="43">
        <f t="shared" si="1"/>
        <v>4.1100000000000003</v>
      </c>
      <c r="I29" s="14"/>
      <c r="J29" s="14"/>
    </row>
    <row r="30" spans="1:10">
      <c r="A30" s="13"/>
      <c r="B30" s="22" t="s">
        <v>41</v>
      </c>
      <c r="C30" s="23" t="s">
        <v>42</v>
      </c>
      <c r="D30" s="43">
        <f>D16+D29</f>
        <v>20.25</v>
      </c>
      <c r="E30" s="43">
        <f t="shared" ref="E30:H30" si="2">E16+E29</f>
        <v>20.93</v>
      </c>
      <c r="F30" s="43">
        <f t="shared" si="2"/>
        <v>24.59</v>
      </c>
      <c r="G30" s="43">
        <f t="shared" si="2"/>
        <v>20.729999999999997</v>
      </c>
      <c r="H30" s="43">
        <f t="shared" si="2"/>
        <v>23.009999999999998</v>
      </c>
      <c r="I30" s="14"/>
      <c r="J30" s="14"/>
    </row>
    <row r="31" spans="1:10" ht="14.45" customHeight="1">
      <c r="A31" s="13"/>
      <c r="B31" s="22">
        <v>12</v>
      </c>
      <c r="C31" s="23" t="s">
        <v>43</v>
      </c>
      <c r="D31" s="43">
        <v>20.25</v>
      </c>
      <c r="E31" s="43">
        <v>20.93</v>
      </c>
      <c r="F31" s="43">
        <v>24.59</v>
      </c>
      <c r="G31" s="43">
        <v>20.7</v>
      </c>
      <c r="H31" s="43">
        <v>23</v>
      </c>
      <c r="I31" s="14"/>
      <c r="J31" s="14"/>
    </row>
    <row r="32" spans="1:10">
      <c r="A32" s="13"/>
      <c r="B32" s="24"/>
      <c r="C32" s="60" t="s">
        <v>44</v>
      </c>
      <c r="D32" s="61"/>
      <c r="E32" s="61"/>
      <c r="F32" s="61"/>
      <c r="G32" s="61"/>
      <c r="H32" s="62"/>
      <c r="I32" s="14"/>
      <c r="J32" s="14"/>
    </row>
    <row r="33" spans="1:10">
      <c r="A33" s="13"/>
      <c r="B33" s="22">
        <v>13</v>
      </c>
      <c r="C33" s="25" t="s">
        <v>45</v>
      </c>
      <c r="D33" s="45">
        <v>42492209758.709</v>
      </c>
      <c r="E33" s="45">
        <v>42112398293.232002</v>
      </c>
      <c r="F33" s="45">
        <v>42991933205</v>
      </c>
      <c r="G33" s="45">
        <v>39275344393.239624</v>
      </c>
      <c r="H33" s="45">
        <v>32907106435</v>
      </c>
      <c r="I33" s="14"/>
      <c r="J33" s="14"/>
    </row>
    <row r="34" spans="1:10">
      <c r="A34" s="13"/>
      <c r="B34" s="4">
        <v>14</v>
      </c>
      <c r="C34" s="26" t="s">
        <v>46</v>
      </c>
      <c r="D34" s="46">
        <v>11.03</v>
      </c>
      <c r="E34" s="46">
        <v>13.05</v>
      </c>
      <c r="F34" s="46">
        <v>14.09</v>
      </c>
      <c r="G34" s="46">
        <v>12.6</v>
      </c>
      <c r="H34" s="46">
        <v>15.06</v>
      </c>
      <c r="I34" s="14"/>
      <c r="J34" s="14"/>
    </row>
    <row r="35" spans="1:10">
      <c r="B35" s="24"/>
      <c r="C35" s="57" t="s">
        <v>47</v>
      </c>
      <c r="D35" s="58"/>
      <c r="E35" s="58"/>
      <c r="F35" s="58"/>
      <c r="G35" s="58"/>
      <c r="H35" s="59"/>
    </row>
    <row r="36" spans="1:10" s="27" customFormat="1" ht="29.1">
      <c r="B36" s="56" t="s">
        <v>48</v>
      </c>
      <c r="C36" s="9" t="s">
        <v>49</v>
      </c>
      <c r="D36" s="28"/>
      <c r="E36" s="28"/>
      <c r="F36" s="28"/>
      <c r="G36" s="28"/>
      <c r="H36" s="28"/>
    </row>
    <row r="37" spans="1:10" s="27" customFormat="1">
      <c r="B37" s="56" t="s">
        <v>50</v>
      </c>
      <c r="C37" s="9" t="s">
        <v>25</v>
      </c>
      <c r="D37" s="28"/>
      <c r="E37" s="28"/>
      <c r="F37" s="28"/>
      <c r="G37" s="28"/>
      <c r="H37" s="28"/>
    </row>
    <row r="38" spans="1:10" s="27" customFormat="1">
      <c r="B38" s="56" t="s">
        <v>51</v>
      </c>
      <c r="C38" s="9" t="s">
        <v>52</v>
      </c>
      <c r="D38" s="28"/>
      <c r="E38" s="28"/>
      <c r="F38" s="28"/>
      <c r="G38" s="28"/>
      <c r="H38" s="28"/>
    </row>
    <row r="39" spans="1:10" s="27" customFormat="1">
      <c r="B39" s="24"/>
      <c r="C39" s="57" t="s">
        <v>53</v>
      </c>
      <c r="D39" s="58"/>
      <c r="E39" s="58"/>
      <c r="F39" s="58"/>
      <c r="G39" s="58"/>
      <c r="H39" s="59"/>
    </row>
    <row r="40" spans="1:10" s="27" customFormat="1">
      <c r="B40" s="56" t="s">
        <v>54</v>
      </c>
      <c r="C40" s="29" t="s">
        <v>55</v>
      </c>
      <c r="D40" s="44">
        <v>11.03</v>
      </c>
      <c r="E40" s="44">
        <v>13.05</v>
      </c>
      <c r="F40" s="44">
        <v>14.09</v>
      </c>
      <c r="G40" s="44">
        <v>12.6</v>
      </c>
      <c r="H40" s="44">
        <v>15.06</v>
      </c>
      <c r="I40" s="14"/>
    </row>
    <row r="41" spans="1:10" s="27" customFormat="1">
      <c r="B41" s="56" t="s">
        <v>56</v>
      </c>
      <c r="C41" s="29" t="s">
        <v>57</v>
      </c>
      <c r="D41" s="44">
        <v>11.03</v>
      </c>
      <c r="E41" s="44">
        <v>13.05</v>
      </c>
      <c r="F41" s="44">
        <v>14.09</v>
      </c>
      <c r="G41" s="44">
        <v>12.6</v>
      </c>
      <c r="H41" s="44">
        <v>15.06</v>
      </c>
      <c r="I41" s="14"/>
    </row>
    <row r="42" spans="1:10">
      <c r="A42" s="13"/>
      <c r="B42" s="24"/>
      <c r="C42" s="60" t="s">
        <v>58</v>
      </c>
      <c r="D42" s="61"/>
      <c r="E42" s="61"/>
      <c r="F42" s="61"/>
      <c r="G42" s="61"/>
      <c r="H42" s="62"/>
      <c r="I42" s="14"/>
      <c r="J42" s="14"/>
    </row>
    <row r="43" spans="1:10">
      <c r="A43" s="13"/>
      <c r="B43" s="22">
        <v>15</v>
      </c>
      <c r="C43" s="25" t="s">
        <v>59</v>
      </c>
      <c r="D43" s="47">
        <v>2813211497.0462594</v>
      </c>
      <c r="E43" s="47">
        <v>1790709368.2132468</v>
      </c>
      <c r="F43" s="47">
        <v>2700033385</v>
      </c>
      <c r="G43" s="47">
        <v>2390081174</v>
      </c>
      <c r="H43" s="47">
        <v>2008147419</v>
      </c>
      <c r="I43" s="14"/>
      <c r="J43" s="14"/>
    </row>
    <row r="44" spans="1:10">
      <c r="A44" s="13"/>
      <c r="B44" s="4" t="s">
        <v>60</v>
      </c>
      <c r="C44" s="30" t="s">
        <v>61</v>
      </c>
      <c r="D44" s="47">
        <v>3447210540.2753925</v>
      </c>
      <c r="E44" s="47">
        <v>2587994566.8835516</v>
      </c>
      <c r="F44" s="47">
        <v>2924385905</v>
      </c>
      <c r="G44" s="47">
        <v>2495665443</v>
      </c>
      <c r="H44" s="47">
        <v>1955841149</v>
      </c>
      <c r="I44" s="14"/>
      <c r="J44" s="14"/>
    </row>
    <row r="45" spans="1:10">
      <c r="A45" s="13"/>
      <c r="B45" s="4" t="s">
        <v>62</v>
      </c>
      <c r="C45" s="30" t="s">
        <v>63</v>
      </c>
      <c r="D45" s="47">
        <v>4928742163.7007837</v>
      </c>
      <c r="E45" s="47">
        <v>5145932440.938715</v>
      </c>
      <c r="F45" s="47">
        <v>4260129005</v>
      </c>
      <c r="G45" s="47">
        <v>4501191897</v>
      </c>
      <c r="H45" s="47">
        <v>3326724595</v>
      </c>
      <c r="I45" s="14"/>
      <c r="J45" s="14"/>
    </row>
    <row r="46" spans="1:10">
      <c r="A46" s="13"/>
      <c r="B46" s="22">
        <v>16</v>
      </c>
      <c r="C46" s="25" t="s">
        <v>64</v>
      </c>
      <c r="D46" s="47">
        <v>861802635.06884813</v>
      </c>
      <c r="E46" s="47">
        <v>646998641.7208879</v>
      </c>
      <c r="F46" s="47">
        <v>731096476</v>
      </c>
      <c r="G46" s="47">
        <v>623916361</v>
      </c>
      <c r="H46" s="47">
        <v>488960287</v>
      </c>
      <c r="I46" s="14"/>
      <c r="J46" s="14"/>
    </row>
    <row r="47" spans="1:10">
      <c r="A47" s="13"/>
      <c r="B47" s="22">
        <v>17</v>
      </c>
      <c r="C47" s="25" t="s">
        <v>65</v>
      </c>
      <c r="D47" s="44">
        <v>326</v>
      </c>
      <c r="E47" s="44">
        <v>277</v>
      </c>
      <c r="F47" s="44">
        <v>369</v>
      </c>
      <c r="G47" s="44">
        <v>383</v>
      </c>
      <c r="H47" s="44">
        <v>411</v>
      </c>
      <c r="I47" s="14"/>
      <c r="J47" s="14"/>
    </row>
    <row r="48" spans="1:10">
      <c r="A48" s="13"/>
      <c r="B48" s="24"/>
      <c r="C48" s="60" t="s">
        <v>66</v>
      </c>
      <c r="D48" s="61"/>
      <c r="E48" s="61"/>
      <c r="F48" s="61"/>
      <c r="G48" s="61"/>
      <c r="H48" s="62"/>
      <c r="I48" s="14"/>
      <c r="J48" s="14"/>
    </row>
    <row r="49" spans="1:10">
      <c r="A49" s="13"/>
      <c r="B49" s="22">
        <v>18</v>
      </c>
      <c r="C49" s="25" t="s">
        <v>67</v>
      </c>
      <c r="D49" s="47">
        <v>27275705733.200001</v>
      </c>
      <c r="E49" s="47">
        <v>26784924695</v>
      </c>
      <c r="F49" s="47">
        <v>31575330158</v>
      </c>
      <c r="G49" s="47">
        <v>27145793945</v>
      </c>
      <c r="H49" s="47">
        <v>22421754916</v>
      </c>
      <c r="I49" s="14"/>
      <c r="J49" s="14"/>
    </row>
    <row r="50" spans="1:10">
      <c r="A50" s="13"/>
      <c r="B50" s="22">
        <v>19</v>
      </c>
      <c r="C50" s="31" t="s">
        <v>68</v>
      </c>
      <c r="D50" s="47">
        <v>21269716894.813503</v>
      </c>
      <c r="E50" s="47">
        <v>21859187386</v>
      </c>
      <c r="F50" s="47">
        <v>21898403900</v>
      </c>
      <c r="G50" s="47">
        <v>19130119587</v>
      </c>
      <c r="H50" s="47">
        <v>15191223951</v>
      </c>
      <c r="I50" s="14"/>
      <c r="J50" s="14"/>
    </row>
    <row r="51" spans="1:10">
      <c r="A51" s="13"/>
      <c r="B51" s="22">
        <v>20</v>
      </c>
      <c r="C51" s="25" t="s">
        <v>69</v>
      </c>
      <c r="D51" s="44">
        <v>128</v>
      </c>
      <c r="E51" s="44">
        <v>123</v>
      </c>
      <c r="F51" s="44">
        <v>144</v>
      </c>
      <c r="G51" s="44">
        <v>142</v>
      </c>
      <c r="H51" s="44">
        <v>148</v>
      </c>
      <c r="I51" s="14"/>
      <c r="J51" s="14"/>
    </row>
    <row r="52" spans="1:10">
      <c r="A52" s="13"/>
      <c r="B52" s="14"/>
      <c r="C52" s="14"/>
      <c r="D52" s="14"/>
      <c r="E52" s="14"/>
      <c r="F52" s="14"/>
      <c r="G52" s="14"/>
      <c r="H52" s="14"/>
      <c r="I52" s="14"/>
      <c r="J52" s="14"/>
    </row>
    <row r="53" spans="1:10">
      <c r="A53" s="13"/>
      <c r="B53" s="14"/>
      <c r="C53" s="14"/>
      <c r="D53" s="14"/>
      <c r="E53" s="14"/>
      <c r="F53" s="14"/>
      <c r="G53" s="14"/>
      <c r="H53" s="14"/>
      <c r="I53" s="14"/>
      <c r="J53" s="14"/>
    </row>
    <row r="54" spans="1:10">
      <c r="A54" s="13"/>
      <c r="B54" s="14"/>
      <c r="C54" s="14"/>
      <c r="D54" s="14"/>
      <c r="E54" s="14"/>
      <c r="F54" s="14"/>
      <c r="G54" s="14"/>
      <c r="H54" s="14"/>
      <c r="I54" s="14"/>
      <c r="J54" s="14"/>
    </row>
    <row r="55" spans="1:10">
      <c r="A55" s="13"/>
      <c r="B55" s="14"/>
      <c r="C55" s="14"/>
      <c r="D55" s="14"/>
      <c r="E55" s="14"/>
      <c r="F55" s="14"/>
      <c r="G55" s="14"/>
      <c r="H55" s="14"/>
      <c r="I55" s="14"/>
      <c r="J55" s="14"/>
    </row>
    <row r="56" spans="1:10">
      <c r="A56" s="13"/>
      <c r="B56" s="14"/>
      <c r="C56" s="14"/>
      <c r="D56" s="14"/>
      <c r="E56" s="14"/>
      <c r="F56" s="14"/>
      <c r="G56" s="14"/>
      <c r="H56" s="14"/>
      <c r="I56" s="14"/>
      <c r="J56" s="14"/>
    </row>
    <row r="57" spans="1:10">
      <c r="A57" s="13"/>
      <c r="B57" s="14"/>
      <c r="C57" s="14"/>
      <c r="D57" s="14"/>
      <c r="E57" s="14"/>
      <c r="F57" s="14"/>
      <c r="G57" s="14"/>
      <c r="H57" s="14"/>
      <c r="I57" s="14"/>
      <c r="J57" s="14"/>
    </row>
    <row r="58" spans="1:10">
      <c r="A58" s="13"/>
      <c r="B58" s="14"/>
      <c r="C58" s="14"/>
      <c r="D58" s="14"/>
      <c r="E58" s="14"/>
      <c r="F58" s="14"/>
      <c r="G58" s="14"/>
      <c r="H58" s="14"/>
      <c r="I58" s="14"/>
      <c r="J58" s="14"/>
    </row>
    <row r="59" spans="1:10">
      <c r="A59" s="13"/>
      <c r="B59" s="14"/>
      <c r="C59" s="14"/>
      <c r="D59" s="14"/>
      <c r="E59" s="14"/>
      <c r="F59" s="14"/>
      <c r="G59" s="14"/>
      <c r="H59" s="14"/>
      <c r="I59" s="14"/>
      <c r="J59" s="14"/>
    </row>
    <row r="60" spans="1:10">
      <c r="A60" s="13"/>
      <c r="B60" s="14"/>
      <c r="C60" s="14"/>
      <c r="D60" s="14"/>
      <c r="E60" s="14"/>
      <c r="F60" s="14"/>
      <c r="G60" s="14"/>
      <c r="H60" s="14"/>
      <c r="I60" s="14"/>
      <c r="J60" s="14"/>
    </row>
    <row r="61" spans="1:10">
      <c r="A61" s="13"/>
      <c r="B61" s="14"/>
      <c r="C61" s="14"/>
      <c r="D61" s="14"/>
      <c r="E61" s="14"/>
      <c r="F61" s="14"/>
      <c r="G61" s="14"/>
      <c r="H61" s="14"/>
      <c r="I61" s="14"/>
      <c r="J61" s="14"/>
    </row>
    <row r="62" spans="1:10">
      <c r="A62" s="13"/>
      <c r="B62" s="14"/>
      <c r="C62" s="14"/>
      <c r="D62" s="14"/>
      <c r="E62" s="14"/>
      <c r="F62" s="14"/>
      <c r="G62" s="14"/>
      <c r="H62" s="14"/>
      <c r="I62" s="14"/>
      <c r="J62" s="14"/>
    </row>
    <row r="63" spans="1:10">
      <c r="A63" s="13"/>
      <c r="B63" s="14"/>
      <c r="C63" s="14"/>
      <c r="D63" s="14"/>
      <c r="E63" s="14"/>
      <c r="F63" s="14"/>
      <c r="G63" s="14"/>
      <c r="H63" s="14"/>
      <c r="I63" s="14"/>
      <c r="J63" s="14"/>
    </row>
    <row r="64" spans="1:10">
      <c r="A64" s="13"/>
      <c r="B64" s="14"/>
      <c r="C64" s="14"/>
      <c r="D64" s="14"/>
      <c r="E64" s="14"/>
      <c r="F64" s="14"/>
      <c r="G64" s="14"/>
      <c r="H64" s="14"/>
      <c r="I64" s="14"/>
      <c r="J64" s="14"/>
    </row>
    <row r="65" spans="1:10">
      <c r="A65" s="13"/>
      <c r="B65" s="14"/>
      <c r="C65" s="14"/>
      <c r="D65" s="14"/>
      <c r="E65" s="14"/>
      <c r="F65" s="14"/>
      <c r="G65" s="14"/>
      <c r="H65" s="14"/>
      <c r="I65" s="14"/>
      <c r="J65" s="14"/>
    </row>
    <row r="66" spans="1:10">
      <c r="A66" s="13"/>
      <c r="B66" s="14"/>
      <c r="C66" s="14"/>
      <c r="D66" s="14"/>
      <c r="E66" s="14"/>
      <c r="F66" s="14"/>
      <c r="G66" s="14"/>
      <c r="H66" s="14"/>
      <c r="I66" s="14"/>
      <c r="J66" s="14"/>
    </row>
    <row r="67" spans="1:10">
      <c r="A67" s="13"/>
      <c r="B67" s="14"/>
      <c r="C67" s="14"/>
      <c r="D67" s="14"/>
      <c r="E67" s="14"/>
      <c r="F67" s="14"/>
      <c r="G67" s="14"/>
      <c r="H67" s="14"/>
      <c r="I67" s="14"/>
      <c r="J67" s="14"/>
    </row>
    <row r="68" spans="1:10">
      <c r="A68" s="13"/>
      <c r="B68" s="14"/>
      <c r="C68" s="14"/>
      <c r="D68" s="14"/>
      <c r="E68" s="14"/>
      <c r="F68" s="14"/>
      <c r="G68" s="14"/>
      <c r="H68" s="14"/>
      <c r="I68" s="14"/>
      <c r="J68" s="14"/>
    </row>
    <row r="69" spans="1:10">
      <c r="A69" s="13"/>
      <c r="B69" s="14"/>
      <c r="C69" s="14"/>
      <c r="D69" s="14"/>
      <c r="E69" s="14"/>
      <c r="F69" s="14"/>
      <c r="G69" s="14"/>
      <c r="H69" s="14"/>
      <c r="I69" s="14"/>
      <c r="J69" s="14"/>
    </row>
    <row r="70" spans="1:10">
      <c r="A70" s="13"/>
      <c r="B70" s="14"/>
      <c r="C70" s="14"/>
      <c r="D70" s="14"/>
      <c r="E70" s="14"/>
      <c r="F70" s="14"/>
      <c r="G70" s="14"/>
      <c r="H70" s="14"/>
      <c r="I70" s="14"/>
      <c r="J70" s="14"/>
    </row>
    <row r="71" spans="1:10">
      <c r="A71" s="13"/>
      <c r="B71" s="14"/>
      <c r="C71" s="14"/>
      <c r="D71" s="14"/>
      <c r="E71" s="14"/>
      <c r="F71" s="14"/>
      <c r="G71" s="14"/>
      <c r="H71" s="14"/>
      <c r="I71" s="14"/>
      <c r="J71" s="14"/>
    </row>
    <row r="72" spans="1:10">
      <c r="A72" s="13"/>
      <c r="B72" s="14"/>
      <c r="C72" s="14"/>
      <c r="D72" s="14"/>
      <c r="E72" s="14"/>
      <c r="F72" s="14"/>
      <c r="G72" s="14"/>
      <c r="H72" s="14"/>
      <c r="I72" s="14"/>
      <c r="J72" s="14"/>
    </row>
    <row r="73" spans="1:10">
      <c r="A73" s="13"/>
      <c r="B73" s="14"/>
      <c r="C73" s="14"/>
      <c r="D73" s="14"/>
      <c r="E73" s="14"/>
      <c r="F73" s="14"/>
      <c r="G73" s="14"/>
      <c r="H73" s="14"/>
      <c r="I73" s="14"/>
      <c r="J73" s="14"/>
    </row>
    <row r="74" spans="1:10">
      <c r="A74" s="13"/>
      <c r="B74" s="14"/>
      <c r="C74" s="14"/>
      <c r="D74" s="14"/>
      <c r="E74" s="14"/>
      <c r="F74" s="14"/>
      <c r="G74" s="14"/>
      <c r="H74" s="14"/>
      <c r="I74" s="14"/>
      <c r="J74" s="14"/>
    </row>
    <row r="75" spans="1:10">
      <c r="A75" s="13"/>
      <c r="B75" s="14"/>
      <c r="C75" s="14"/>
      <c r="D75" s="14"/>
      <c r="E75" s="14"/>
      <c r="F75" s="14"/>
      <c r="G75" s="14"/>
      <c r="H75" s="14"/>
      <c r="I75" s="14"/>
      <c r="J75" s="14"/>
    </row>
    <row r="76" spans="1:10">
      <c r="A76" s="13"/>
      <c r="B76" s="14"/>
      <c r="C76" s="14"/>
      <c r="D76" s="14"/>
      <c r="E76" s="14"/>
      <c r="F76" s="14"/>
      <c r="G76" s="14"/>
      <c r="H76" s="14"/>
      <c r="I76" s="14"/>
      <c r="J76" s="14"/>
    </row>
    <row r="77" spans="1:10">
      <c r="A77" s="13"/>
      <c r="B77" s="14"/>
      <c r="C77" s="14"/>
      <c r="D77" s="14"/>
      <c r="E77" s="14"/>
      <c r="F77" s="14"/>
      <c r="G77" s="14"/>
      <c r="H77" s="14"/>
      <c r="I77" s="14"/>
      <c r="J77" s="14"/>
    </row>
    <row r="78" spans="1:10">
      <c r="A78" s="13"/>
      <c r="B78" s="14"/>
      <c r="C78" s="14"/>
      <c r="D78" s="14"/>
      <c r="E78" s="14"/>
      <c r="F78" s="14"/>
      <c r="G78" s="14"/>
      <c r="H78" s="14"/>
      <c r="I78" s="14"/>
      <c r="J78" s="14"/>
    </row>
    <row r="79" spans="1:10">
      <c r="A79" s="13"/>
      <c r="B79" s="14"/>
      <c r="C79" s="14"/>
      <c r="D79" s="14"/>
      <c r="E79" s="14"/>
      <c r="F79" s="14"/>
      <c r="G79" s="14"/>
      <c r="H79" s="14"/>
      <c r="I79" s="14"/>
      <c r="J79" s="14"/>
    </row>
    <row r="80" spans="1:10">
      <c r="A80" s="13"/>
      <c r="B80" s="14"/>
      <c r="C80" s="14"/>
      <c r="D80" s="14"/>
      <c r="E80" s="14"/>
      <c r="F80" s="14"/>
      <c r="G80" s="14"/>
      <c r="H80" s="14"/>
      <c r="I80" s="14"/>
      <c r="J80" s="14"/>
    </row>
    <row r="81" spans="1:10">
      <c r="A81" s="13"/>
      <c r="B81" s="14"/>
      <c r="C81" s="14"/>
      <c r="D81" s="14"/>
      <c r="E81" s="14"/>
      <c r="F81" s="14"/>
      <c r="G81" s="14"/>
      <c r="H81" s="14"/>
      <c r="I81" s="14"/>
      <c r="J81" s="14"/>
    </row>
    <row r="82" spans="1:10">
      <c r="A82" s="13"/>
      <c r="B82" s="14"/>
      <c r="C82" s="14"/>
      <c r="D82" s="14"/>
      <c r="E82" s="14"/>
      <c r="F82" s="14"/>
      <c r="G82" s="14"/>
      <c r="H82" s="14"/>
      <c r="I82" s="14"/>
      <c r="J82" s="14"/>
    </row>
    <row r="83" spans="1:10">
      <c r="A83" s="13"/>
      <c r="B83" s="14"/>
      <c r="C83" s="14"/>
      <c r="D83" s="14"/>
      <c r="E83" s="14"/>
      <c r="F83" s="14"/>
      <c r="G83" s="14"/>
      <c r="H83" s="14"/>
      <c r="I83" s="14"/>
      <c r="J83" s="14"/>
    </row>
    <row r="84" spans="1:10">
      <c r="A84" s="13"/>
      <c r="B84" s="14"/>
      <c r="C84" s="14"/>
      <c r="D84" s="14"/>
      <c r="E84" s="14"/>
      <c r="F84" s="14"/>
      <c r="G84" s="14"/>
      <c r="H84" s="14"/>
      <c r="I84" s="14"/>
      <c r="J84" s="14"/>
    </row>
    <row r="85" spans="1:10">
      <c r="A85" s="13"/>
      <c r="B85" s="14"/>
      <c r="C85" s="14"/>
      <c r="D85" s="14"/>
      <c r="E85" s="14"/>
      <c r="F85" s="14"/>
      <c r="G85" s="14"/>
      <c r="H85" s="14"/>
      <c r="I85" s="14"/>
      <c r="J85" s="14"/>
    </row>
    <row r="86" spans="1:10">
      <c r="A86" s="13"/>
      <c r="B86" s="14"/>
      <c r="C86" s="14"/>
      <c r="D86" s="14"/>
      <c r="E86" s="14"/>
      <c r="F86" s="14"/>
      <c r="G86" s="14"/>
      <c r="H86" s="14"/>
      <c r="I86" s="14"/>
      <c r="J86" s="14"/>
    </row>
    <row r="87" spans="1:10">
      <c r="A87" s="13"/>
      <c r="B87" s="14"/>
      <c r="C87" s="14"/>
      <c r="D87" s="14"/>
      <c r="E87" s="14"/>
      <c r="F87" s="14"/>
      <c r="G87" s="14"/>
      <c r="H87" s="14"/>
      <c r="I87" s="14"/>
      <c r="J87" s="14"/>
    </row>
    <row r="88" spans="1:10">
      <c r="A88" s="13"/>
      <c r="B88" s="14"/>
      <c r="C88" s="14"/>
      <c r="D88" s="14"/>
      <c r="E88" s="14"/>
      <c r="F88" s="14"/>
      <c r="G88" s="14"/>
      <c r="H88" s="14"/>
      <c r="I88" s="14"/>
      <c r="J88" s="14"/>
    </row>
    <row r="89" spans="1:10">
      <c r="A89" s="13"/>
      <c r="B89" s="14"/>
      <c r="C89" s="14"/>
      <c r="D89" s="14"/>
      <c r="E89" s="14"/>
      <c r="F89" s="14"/>
      <c r="G89" s="14"/>
      <c r="H89" s="14"/>
      <c r="I89" s="14"/>
      <c r="J89" s="14"/>
    </row>
    <row r="90" spans="1:10">
      <c r="A90" s="13"/>
      <c r="B90" s="14"/>
      <c r="C90" s="14"/>
      <c r="D90" s="14"/>
      <c r="E90" s="14"/>
      <c r="F90" s="14"/>
      <c r="G90" s="14"/>
      <c r="H90" s="14"/>
      <c r="I90" s="14"/>
      <c r="J90" s="14"/>
    </row>
    <row r="91" spans="1:10">
      <c r="A91" s="13"/>
      <c r="B91" s="14"/>
      <c r="C91" s="14"/>
      <c r="D91" s="14"/>
      <c r="E91" s="14"/>
      <c r="F91" s="14"/>
      <c r="G91" s="14"/>
      <c r="H91" s="14"/>
      <c r="I91" s="14"/>
      <c r="J91" s="14"/>
    </row>
    <row r="92" spans="1:10">
      <c r="A92" s="13"/>
      <c r="B92" s="14"/>
      <c r="C92" s="14"/>
      <c r="D92" s="14"/>
      <c r="E92" s="14"/>
      <c r="F92" s="14"/>
      <c r="G92" s="14"/>
      <c r="H92" s="14"/>
      <c r="I92" s="14"/>
      <c r="J92" s="14"/>
    </row>
    <row r="93" spans="1:10">
      <c r="A93" s="13"/>
      <c r="B93" s="14"/>
      <c r="C93" s="14"/>
      <c r="D93" s="14"/>
      <c r="E93" s="14"/>
      <c r="F93" s="14"/>
      <c r="G93" s="14"/>
      <c r="H93" s="14"/>
      <c r="I93" s="14"/>
      <c r="J93" s="14"/>
    </row>
    <row r="94" spans="1:10">
      <c r="A94" s="13"/>
      <c r="B94" s="14"/>
      <c r="C94" s="14"/>
      <c r="D94" s="14"/>
      <c r="E94" s="14"/>
      <c r="F94" s="14"/>
      <c r="G94" s="14"/>
      <c r="H94" s="14"/>
      <c r="I94" s="14"/>
      <c r="J94" s="14"/>
    </row>
    <row r="95" spans="1:10">
      <c r="A95" s="13"/>
      <c r="B95" s="14"/>
      <c r="C95" s="14"/>
      <c r="D95" s="14"/>
      <c r="E95" s="14"/>
      <c r="F95" s="14"/>
      <c r="G95" s="14"/>
      <c r="H95" s="14"/>
      <c r="I95" s="14"/>
      <c r="J95" s="14"/>
    </row>
    <row r="96" spans="1:10">
      <c r="A96" s="13"/>
      <c r="B96" s="14"/>
      <c r="C96" s="14"/>
      <c r="D96" s="14"/>
      <c r="E96" s="14"/>
      <c r="F96" s="14"/>
      <c r="G96" s="14"/>
      <c r="H96" s="14"/>
      <c r="I96" s="14"/>
      <c r="J96" s="14"/>
    </row>
    <row r="97" spans="1:10">
      <c r="A97" s="13"/>
      <c r="B97" s="14"/>
      <c r="C97" s="14"/>
      <c r="D97" s="14"/>
      <c r="E97" s="14"/>
      <c r="F97" s="14"/>
      <c r="G97" s="14"/>
      <c r="H97" s="14"/>
      <c r="I97" s="14"/>
      <c r="J97" s="14"/>
    </row>
    <row r="98" spans="1:10">
      <c r="A98" s="13"/>
      <c r="B98" s="14"/>
      <c r="C98" s="14"/>
      <c r="D98" s="14"/>
      <c r="E98" s="14"/>
      <c r="F98" s="14"/>
      <c r="G98" s="14"/>
      <c r="H98" s="14"/>
      <c r="I98" s="14"/>
      <c r="J98" s="14"/>
    </row>
    <row r="99" spans="1:10">
      <c r="A99" s="13"/>
      <c r="B99" s="14"/>
      <c r="C99" s="14"/>
      <c r="D99" s="14"/>
      <c r="E99" s="14"/>
      <c r="F99" s="14"/>
      <c r="G99" s="14"/>
      <c r="H99" s="14"/>
      <c r="I99" s="14"/>
      <c r="J99" s="14"/>
    </row>
    <row r="100" spans="1:10">
      <c r="A100" s="13"/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1:10">
      <c r="A101" s="13"/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1:10">
      <c r="A102" s="13"/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1:10">
      <c r="A103" s="13"/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1:10">
      <c r="A104" s="13"/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1:10">
      <c r="A105" s="13"/>
      <c r="B105" s="13"/>
      <c r="C105" s="13"/>
      <c r="D105" s="13"/>
      <c r="E105" s="13"/>
      <c r="F105" s="13"/>
      <c r="G105" s="13"/>
      <c r="H105" s="13"/>
      <c r="I105" s="13"/>
      <c r="J105" s="13"/>
    </row>
    <row r="106" spans="1:10">
      <c r="A106" s="13"/>
      <c r="B106" s="13"/>
      <c r="C106" s="13"/>
      <c r="D106" s="13"/>
      <c r="E106" s="13"/>
      <c r="F106" s="13"/>
      <c r="G106" s="13"/>
      <c r="H106" s="13"/>
      <c r="I106" s="13"/>
      <c r="J106" s="13"/>
    </row>
    <row r="107" spans="1:10">
      <c r="A107" s="13"/>
      <c r="B107" s="13"/>
      <c r="C107" s="13"/>
      <c r="D107" s="13"/>
      <c r="E107" s="13"/>
      <c r="F107" s="13"/>
      <c r="G107" s="13"/>
      <c r="H107" s="13"/>
      <c r="I107" s="13"/>
      <c r="J107" s="13"/>
    </row>
    <row r="108" spans="1:10">
      <c r="A108" s="13"/>
      <c r="B108" s="13"/>
      <c r="C108" s="13"/>
      <c r="D108" s="13"/>
      <c r="E108" s="13"/>
      <c r="F108" s="13"/>
      <c r="G108" s="13"/>
      <c r="H108" s="13"/>
      <c r="I108" s="13"/>
      <c r="J108" s="13"/>
    </row>
    <row r="109" spans="1:10">
      <c r="A109" s="13"/>
      <c r="B109" s="13"/>
      <c r="C109" s="13"/>
      <c r="D109" s="13"/>
      <c r="E109" s="13"/>
      <c r="F109" s="13"/>
      <c r="G109" s="13"/>
      <c r="H109" s="13"/>
      <c r="I109" s="13"/>
      <c r="J109" s="13"/>
    </row>
    <row r="110" spans="1:10">
      <c r="A110" s="13"/>
      <c r="B110" s="13"/>
      <c r="C110" s="13"/>
      <c r="D110" s="13"/>
      <c r="E110" s="13"/>
      <c r="F110" s="13"/>
      <c r="G110" s="13"/>
      <c r="H110" s="13"/>
      <c r="I110" s="13"/>
      <c r="J110" s="13"/>
    </row>
    <row r="111" spans="1:10">
      <c r="A111" s="13"/>
      <c r="B111" s="13"/>
      <c r="C111" s="13"/>
      <c r="D111" s="13"/>
      <c r="E111" s="13"/>
      <c r="F111" s="13"/>
      <c r="G111" s="13"/>
      <c r="H111" s="13"/>
      <c r="I111" s="13"/>
      <c r="J111" s="13"/>
    </row>
    <row r="112" spans="1:10">
      <c r="A112" s="13"/>
      <c r="B112" s="13"/>
      <c r="C112" s="13"/>
      <c r="D112" s="13"/>
      <c r="E112" s="13"/>
      <c r="F112" s="13"/>
      <c r="G112" s="13"/>
      <c r="H112" s="13"/>
      <c r="I112" s="13"/>
      <c r="J112" s="13"/>
    </row>
    <row r="113" spans="1:10">
      <c r="A113" s="13"/>
      <c r="B113" s="13"/>
      <c r="C113" s="13"/>
      <c r="D113" s="13"/>
      <c r="E113" s="13"/>
      <c r="F113" s="13"/>
      <c r="G113" s="13"/>
      <c r="H113" s="13"/>
      <c r="I113" s="13"/>
      <c r="J113" s="13"/>
    </row>
    <row r="114" spans="1:10">
      <c r="A114" s="13"/>
      <c r="B114" s="13"/>
      <c r="C114" s="13"/>
      <c r="D114" s="13"/>
      <c r="E114" s="13"/>
      <c r="F114" s="13"/>
      <c r="G114" s="13"/>
      <c r="H114" s="13"/>
      <c r="I114" s="13"/>
      <c r="J114" s="13"/>
    </row>
    <row r="115" spans="1:10">
      <c r="A115" s="13"/>
      <c r="B115" s="13"/>
      <c r="C115" s="13"/>
      <c r="D115" s="13"/>
      <c r="E115" s="13"/>
      <c r="F115" s="13"/>
      <c r="G115" s="13"/>
      <c r="H115" s="13"/>
      <c r="I115" s="13"/>
      <c r="J115" s="13"/>
    </row>
    <row r="116" spans="1:10">
      <c r="A116" s="13"/>
      <c r="B116" s="13"/>
      <c r="C116" s="13"/>
      <c r="D116" s="13"/>
      <c r="E116" s="13"/>
      <c r="F116" s="13"/>
      <c r="G116" s="13"/>
      <c r="H116" s="13"/>
      <c r="I116" s="13"/>
      <c r="J116" s="13"/>
    </row>
    <row r="117" spans="1:10">
      <c r="A117" s="13"/>
      <c r="B117" s="13"/>
      <c r="C117" s="13"/>
      <c r="D117" s="13"/>
      <c r="E117" s="13"/>
      <c r="F117" s="13"/>
      <c r="G117" s="13"/>
      <c r="H117" s="13"/>
      <c r="I117" s="13"/>
      <c r="J117" s="13"/>
    </row>
    <row r="118" spans="1:10">
      <c r="A118" s="13"/>
      <c r="B118" s="13"/>
      <c r="C118" s="13"/>
      <c r="D118" s="13"/>
      <c r="E118" s="13"/>
      <c r="F118" s="13"/>
      <c r="G118" s="13"/>
      <c r="H118" s="13"/>
      <c r="I118" s="13"/>
      <c r="J118" s="13"/>
    </row>
    <row r="119" spans="1:10">
      <c r="A119" s="13"/>
      <c r="B119" s="13"/>
      <c r="C119" s="13"/>
      <c r="D119" s="13"/>
      <c r="E119" s="13"/>
      <c r="F119" s="13"/>
      <c r="G119" s="13"/>
      <c r="H119" s="13"/>
      <c r="I119" s="13"/>
      <c r="J119" s="13"/>
    </row>
    <row r="120" spans="1:10">
      <c r="A120" s="13"/>
      <c r="B120" s="13"/>
      <c r="C120" s="13"/>
      <c r="D120" s="13"/>
      <c r="E120" s="13"/>
      <c r="F120" s="13"/>
      <c r="G120" s="13"/>
      <c r="H120" s="13"/>
      <c r="I120" s="13"/>
      <c r="J120" s="13"/>
    </row>
    <row r="121" spans="1:10">
      <c r="A121" s="13"/>
      <c r="B121" s="13"/>
      <c r="C121" s="13"/>
      <c r="D121" s="13"/>
      <c r="E121" s="13"/>
      <c r="F121" s="13"/>
      <c r="G121" s="13"/>
      <c r="H121" s="13"/>
      <c r="I121" s="13"/>
      <c r="J121" s="13"/>
    </row>
    <row r="122" spans="1:10">
      <c r="A122" s="13"/>
      <c r="B122" s="13"/>
      <c r="C122" s="13"/>
      <c r="D122" s="13"/>
      <c r="E122" s="13"/>
      <c r="F122" s="13"/>
      <c r="G122" s="13"/>
      <c r="H122" s="13"/>
      <c r="I122" s="13"/>
      <c r="J122" s="13"/>
    </row>
    <row r="123" spans="1:10">
      <c r="A123" s="13"/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1:10">
      <c r="A124" s="13"/>
      <c r="B124" s="13"/>
      <c r="C124" s="13"/>
      <c r="D124" s="13"/>
      <c r="E124" s="13"/>
      <c r="F124" s="13"/>
      <c r="G124" s="13"/>
      <c r="H124" s="13"/>
      <c r="I124" s="13"/>
      <c r="J124" s="13"/>
    </row>
    <row r="125" spans="1:10">
      <c r="A125" s="13"/>
      <c r="B125" s="13"/>
      <c r="C125" s="13"/>
      <c r="D125" s="13"/>
      <c r="E125" s="13"/>
      <c r="F125" s="13"/>
      <c r="G125" s="13"/>
      <c r="H125" s="13"/>
      <c r="I125" s="13"/>
      <c r="J125" s="13"/>
    </row>
    <row r="126" spans="1:10">
      <c r="A126" s="13"/>
      <c r="B126" s="13"/>
      <c r="C126" s="13"/>
      <c r="D126" s="13"/>
      <c r="E126" s="13"/>
      <c r="F126" s="13"/>
      <c r="G126" s="13"/>
      <c r="H126" s="13"/>
      <c r="I126" s="13"/>
      <c r="J126" s="13"/>
    </row>
    <row r="127" spans="1:10">
      <c r="A127" s="13"/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1:10">
      <c r="A128" s="13"/>
      <c r="B128" s="13"/>
      <c r="C128" s="13"/>
      <c r="D128" s="13"/>
      <c r="E128" s="13"/>
      <c r="F128" s="13"/>
      <c r="G128" s="13"/>
      <c r="H128" s="13"/>
      <c r="I128" s="13"/>
      <c r="J128" s="13"/>
    </row>
    <row r="129" spans="1:10">
      <c r="A129" s="13"/>
      <c r="B129" s="13"/>
      <c r="C129" s="13"/>
      <c r="D129" s="13"/>
      <c r="E129" s="13"/>
      <c r="F129" s="13"/>
      <c r="G129" s="13"/>
      <c r="H129" s="13"/>
      <c r="I129" s="13"/>
      <c r="J129" s="13"/>
    </row>
    <row r="130" spans="1:10">
      <c r="A130" s="13"/>
      <c r="B130" s="13"/>
      <c r="C130" s="13"/>
      <c r="D130" s="13"/>
      <c r="E130" s="13"/>
      <c r="F130" s="13"/>
      <c r="G130" s="13"/>
      <c r="H130" s="13"/>
      <c r="I130" s="13"/>
      <c r="J130" s="13"/>
    </row>
    <row r="131" spans="1:10">
      <c r="A131" s="13"/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1:10">
      <c r="A132" s="13"/>
      <c r="B132" s="13"/>
      <c r="C132" s="13"/>
      <c r="D132" s="13"/>
      <c r="E132" s="13"/>
      <c r="F132" s="13"/>
      <c r="G132" s="13"/>
      <c r="H132" s="13"/>
      <c r="I132" s="13"/>
      <c r="J132" s="13"/>
    </row>
    <row r="133" spans="1:10">
      <c r="A133" s="13"/>
      <c r="B133" s="13"/>
      <c r="C133" s="13"/>
      <c r="D133" s="13"/>
      <c r="E133" s="13"/>
      <c r="F133" s="13"/>
      <c r="G133" s="13"/>
      <c r="H133" s="13"/>
      <c r="I133" s="13"/>
      <c r="J133" s="13"/>
    </row>
    <row r="134" spans="1:10">
      <c r="A134" s="13"/>
      <c r="B134" s="13"/>
      <c r="C134" s="13"/>
      <c r="D134" s="13"/>
      <c r="E134" s="13"/>
      <c r="F134" s="13"/>
      <c r="G134" s="13"/>
      <c r="H134" s="13"/>
      <c r="I134" s="13"/>
      <c r="J134" s="13"/>
    </row>
  </sheetData>
  <mergeCells count="10">
    <mergeCell ref="C35:H35"/>
    <mergeCell ref="C39:H39"/>
    <mergeCell ref="C42:H42"/>
    <mergeCell ref="C48:H48"/>
    <mergeCell ref="C7:H7"/>
    <mergeCell ref="C11:H11"/>
    <mergeCell ref="C13:H13"/>
    <mergeCell ref="C17:H17"/>
    <mergeCell ref="C22:H22"/>
    <mergeCell ref="C32:H3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&amp;CEN
Annex I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"/>
  <sheetViews>
    <sheetView showGridLines="0" zoomScaleNormal="100" workbookViewId="0">
      <selection activeCell="K15" sqref="K15"/>
    </sheetView>
  </sheetViews>
  <sheetFormatPr defaultColWidth="9.140625" defaultRowHeight="14.45"/>
  <cols>
    <col min="1" max="1" width="5.42578125" style="2" customWidth="1"/>
    <col min="2" max="2" width="7.85546875" style="2" customWidth="1"/>
    <col min="3" max="3" width="64.42578125" style="2" customWidth="1"/>
    <col min="4" max="4" width="18.85546875" style="2" customWidth="1"/>
    <col min="5" max="5" width="19.28515625" style="2" customWidth="1"/>
    <col min="6" max="6" width="18.7109375" style="2" customWidth="1"/>
    <col min="7" max="7" width="11.28515625" style="2" customWidth="1"/>
    <col min="8" max="16384" width="9.140625" style="2"/>
  </cols>
  <sheetData>
    <row r="1" spans="1:7">
      <c r="A1" s="1"/>
      <c r="B1" s="1"/>
      <c r="C1" s="1"/>
      <c r="D1" s="1"/>
      <c r="E1" s="1"/>
      <c r="F1" s="1"/>
    </row>
    <row r="2" spans="1:7">
      <c r="A2" s="1"/>
      <c r="B2" s="3" t="s">
        <v>3</v>
      </c>
    </row>
    <row r="3" spans="1:7">
      <c r="A3" s="1"/>
    </row>
    <row r="4" spans="1:7">
      <c r="A4" s="1"/>
    </row>
    <row r="5" spans="1:7" ht="29.1">
      <c r="A5" s="1"/>
      <c r="B5" s="69"/>
      <c r="C5" s="70"/>
      <c r="D5" s="73" t="s">
        <v>70</v>
      </c>
      <c r="E5" s="73"/>
      <c r="F5" s="4" t="s">
        <v>71</v>
      </c>
    </row>
    <row r="6" spans="1:7">
      <c r="A6" s="1"/>
      <c r="B6" s="69"/>
      <c r="C6" s="70"/>
      <c r="D6" s="4" t="s">
        <v>6</v>
      </c>
      <c r="E6" s="4" t="s">
        <v>7</v>
      </c>
      <c r="F6" s="4" t="s">
        <v>8</v>
      </c>
    </row>
    <row r="7" spans="1:7">
      <c r="A7" s="1"/>
      <c r="B7" s="71"/>
      <c r="C7" s="72"/>
      <c r="D7" s="4">
        <v>2021</v>
      </c>
      <c r="E7" s="4">
        <v>2020</v>
      </c>
      <c r="F7" s="4">
        <v>2021</v>
      </c>
    </row>
    <row r="8" spans="1:7">
      <c r="A8" s="1"/>
      <c r="B8" s="4">
        <v>1</v>
      </c>
      <c r="C8" s="5" t="s">
        <v>72</v>
      </c>
      <c r="D8" s="48">
        <v>24592074704.730251</v>
      </c>
      <c r="E8" s="49">
        <v>24971821273</v>
      </c>
      <c r="F8" s="48">
        <v>1967365976.3784199</v>
      </c>
      <c r="G8" s="38" t="s">
        <v>73</v>
      </c>
    </row>
    <row r="9" spans="1:7">
      <c r="A9" s="1"/>
      <c r="B9" s="4">
        <v>2</v>
      </c>
      <c r="C9" s="6" t="s">
        <v>74</v>
      </c>
      <c r="D9" s="50">
        <f>D8</f>
        <v>24592074704.730251</v>
      </c>
      <c r="E9" s="50">
        <f>E8</f>
        <v>24971821273</v>
      </c>
      <c r="F9" s="48">
        <f>F8</f>
        <v>1967365976.3784199</v>
      </c>
    </row>
    <row r="10" spans="1:7">
      <c r="A10" s="1"/>
      <c r="B10" s="4">
        <v>3</v>
      </c>
      <c r="C10" s="7" t="s">
        <v>75</v>
      </c>
      <c r="D10" s="4"/>
      <c r="E10" s="5"/>
      <c r="F10" s="33"/>
    </row>
    <row r="11" spans="1:7">
      <c r="A11" s="1"/>
      <c r="B11" s="4">
        <v>4</v>
      </c>
      <c r="C11" s="6" t="s">
        <v>76</v>
      </c>
      <c r="D11" s="4"/>
      <c r="E11" s="5"/>
      <c r="F11" s="33"/>
    </row>
    <row r="12" spans="1:7">
      <c r="A12" s="1"/>
      <c r="B12" s="4" t="s">
        <v>77</v>
      </c>
      <c r="C12" s="6" t="s">
        <v>78</v>
      </c>
      <c r="D12" s="4"/>
      <c r="E12" s="5"/>
      <c r="F12" s="33"/>
    </row>
    <row r="13" spans="1:7">
      <c r="A13" s="1"/>
      <c r="B13" s="4">
        <v>5</v>
      </c>
      <c r="C13" s="7" t="s">
        <v>79</v>
      </c>
      <c r="D13" s="4"/>
      <c r="E13" s="5"/>
      <c r="F13" s="33"/>
    </row>
    <row r="14" spans="1:7">
      <c r="A14" s="1"/>
      <c r="B14" s="4">
        <v>6</v>
      </c>
      <c r="C14" s="5" t="s">
        <v>80</v>
      </c>
      <c r="D14" s="36"/>
      <c r="E14" s="10"/>
      <c r="F14" s="34"/>
    </row>
    <row r="15" spans="1:7">
      <c r="A15" s="1"/>
      <c r="B15" s="4">
        <v>7</v>
      </c>
      <c r="C15" s="6" t="s">
        <v>74</v>
      </c>
      <c r="D15" s="36"/>
      <c r="E15" s="10"/>
      <c r="F15" s="34"/>
    </row>
    <row r="16" spans="1:7">
      <c r="A16" s="1"/>
      <c r="B16" s="4">
        <v>8</v>
      </c>
      <c r="C16" s="6" t="s">
        <v>81</v>
      </c>
      <c r="D16" s="36"/>
      <c r="E16" s="10"/>
      <c r="F16" s="34"/>
    </row>
    <row r="17" spans="1:7">
      <c r="A17" s="1"/>
      <c r="B17" s="4" t="s">
        <v>32</v>
      </c>
      <c r="C17" s="6" t="s">
        <v>82</v>
      </c>
      <c r="D17" s="36"/>
      <c r="E17" s="10"/>
      <c r="F17" s="34"/>
      <c r="G17" s="8"/>
    </row>
    <row r="18" spans="1:7">
      <c r="A18" s="1"/>
      <c r="B18" s="4" t="s">
        <v>83</v>
      </c>
      <c r="C18" s="6" t="s">
        <v>84</v>
      </c>
      <c r="D18" s="36"/>
      <c r="E18" s="10"/>
      <c r="F18" s="34"/>
    </row>
    <row r="19" spans="1:7">
      <c r="A19" s="1"/>
      <c r="B19" s="4">
        <v>9</v>
      </c>
      <c r="C19" s="6" t="s">
        <v>85</v>
      </c>
      <c r="D19" s="10"/>
      <c r="E19" s="10"/>
      <c r="F19" s="34"/>
    </row>
    <row r="20" spans="1:7">
      <c r="A20" s="1"/>
      <c r="B20" s="4">
        <v>10</v>
      </c>
      <c r="C20" s="9" t="s">
        <v>86</v>
      </c>
      <c r="D20" s="10"/>
      <c r="E20" s="10"/>
      <c r="F20" s="34"/>
    </row>
    <row r="21" spans="1:7">
      <c r="A21" s="1"/>
      <c r="B21" s="4">
        <v>11</v>
      </c>
      <c r="C21" s="9" t="s">
        <v>86</v>
      </c>
      <c r="D21" s="10"/>
      <c r="E21" s="10"/>
      <c r="F21" s="34"/>
    </row>
    <row r="22" spans="1:7">
      <c r="A22" s="1"/>
      <c r="B22" s="4">
        <v>12</v>
      </c>
      <c r="C22" s="9" t="s">
        <v>86</v>
      </c>
      <c r="D22" s="10"/>
      <c r="E22" s="10"/>
      <c r="F22" s="34"/>
    </row>
    <row r="23" spans="1:7">
      <c r="A23" s="1"/>
      <c r="B23" s="4">
        <v>13</v>
      </c>
      <c r="C23" s="9" t="s">
        <v>86</v>
      </c>
      <c r="D23" s="10"/>
      <c r="E23" s="10"/>
      <c r="F23" s="34"/>
    </row>
    <row r="24" spans="1:7">
      <c r="A24" s="1"/>
      <c r="B24" s="4">
        <v>14</v>
      </c>
      <c r="C24" s="9" t="s">
        <v>86</v>
      </c>
      <c r="D24" s="10"/>
      <c r="E24" s="10"/>
      <c r="F24" s="34"/>
    </row>
    <row r="25" spans="1:7">
      <c r="A25" s="1"/>
      <c r="B25" s="4">
        <v>15</v>
      </c>
      <c r="C25" s="5" t="s">
        <v>87</v>
      </c>
      <c r="D25" s="10"/>
      <c r="E25" s="10"/>
      <c r="F25" s="34"/>
    </row>
    <row r="26" spans="1:7" ht="15" customHeight="1">
      <c r="A26" s="1"/>
      <c r="B26" s="4">
        <v>16</v>
      </c>
      <c r="C26" s="5" t="s">
        <v>88</v>
      </c>
      <c r="D26" s="9"/>
      <c r="E26" s="5"/>
      <c r="F26" s="33"/>
    </row>
    <row r="27" spans="1:7">
      <c r="A27" s="1"/>
      <c r="B27" s="4">
        <v>17</v>
      </c>
      <c r="C27" s="6" t="s">
        <v>89</v>
      </c>
      <c r="D27" s="5"/>
      <c r="E27" s="5"/>
      <c r="F27" s="33"/>
    </row>
    <row r="28" spans="1:7">
      <c r="A28" s="1"/>
      <c r="B28" s="4">
        <v>18</v>
      </c>
      <c r="C28" s="6" t="s">
        <v>90</v>
      </c>
      <c r="D28" s="5"/>
      <c r="E28" s="5"/>
      <c r="F28" s="33"/>
    </row>
    <row r="29" spans="1:7">
      <c r="A29" s="1"/>
      <c r="B29" s="4">
        <v>19</v>
      </c>
      <c r="C29" s="6" t="s">
        <v>91</v>
      </c>
      <c r="D29" s="5"/>
      <c r="E29" s="5"/>
      <c r="F29" s="5"/>
    </row>
    <row r="30" spans="1:7">
      <c r="A30" s="1"/>
      <c r="B30" s="4" t="s">
        <v>92</v>
      </c>
      <c r="C30" s="6" t="s">
        <v>93</v>
      </c>
      <c r="D30" s="5"/>
      <c r="E30" s="5"/>
      <c r="F30" s="5"/>
    </row>
    <row r="31" spans="1:7">
      <c r="A31" s="1"/>
      <c r="B31" s="4">
        <v>20</v>
      </c>
      <c r="C31" s="5" t="s">
        <v>94</v>
      </c>
      <c r="D31" s="49">
        <v>228845467.32045212</v>
      </c>
      <c r="E31" s="49">
        <v>182707171.44799986</v>
      </c>
      <c r="F31" s="49">
        <v>18307637.385636169</v>
      </c>
    </row>
    <row r="32" spans="1:7">
      <c r="A32" s="1"/>
      <c r="B32" s="4">
        <v>21</v>
      </c>
      <c r="C32" s="6" t="s">
        <v>74</v>
      </c>
      <c r="D32" s="51">
        <f>D31</f>
        <v>228845467.32045212</v>
      </c>
      <c r="E32" s="51">
        <f t="shared" ref="E32:F32" si="0">E31</f>
        <v>182707171.44799986</v>
      </c>
      <c r="F32" s="51">
        <f t="shared" si="0"/>
        <v>18307637.385636169</v>
      </c>
    </row>
    <row r="33" spans="1:6">
      <c r="A33" s="1"/>
      <c r="B33" s="4">
        <v>22</v>
      </c>
      <c r="C33" s="6" t="s">
        <v>95</v>
      </c>
      <c r="D33" s="9"/>
      <c r="E33" s="9"/>
      <c r="F33" s="9"/>
    </row>
    <row r="34" spans="1:6">
      <c r="A34" s="1"/>
      <c r="B34" s="4" t="s">
        <v>96</v>
      </c>
      <c r="C34" s="5" t="s">
        <v>97</v>
      </c>
      <c r="D34" s="9"/>
      <c r="E34" s="5"/>
      <c r="F34" s="5"/>
    </row>
    <row r="35" spans="1:6">
      <c r="A35" s="1"/>
      <c r="B35" s="4">
        <v>23</v>
      </c>
      <c r="C35" s="5" t="s">
        <v>98</v>
      </c>
      <c r="D35" s="52">
        <v>1882695769.0625</v>
      </c>
      <c r="E35" s="52">
        <v>5068211937.5</v>
      </c>
      <c r="F35" s="52">
        <v>150615661.52500001</v>
      </c>
    </row>
    <row r="36" spans="1:6">
      <c r="A36" s="1"/>
      <c r="B36" s="4" t="s">
        <v>99</v>
      </c>
      <c r="C36" s="5" t="s">
        <v>100</v>
      </c>
      <c r="D36" s="35"/>
      <c r="E36" s="35"/>
      <c r="F36" s="35"/>
    </row>
    <row r="37" spans="1:6">
      <c r="A37" s="1"/>
      <c r="B37" s="4" t="s">
        <v>101</v>
      </c>
      <c r="C37" s="5" t="s">
        <v>102</v>
      </c>
      <c r="D37" s="52">
        <f>D35</f>
        <v>1882695769.0625</v>
      </c>
      <c r="E37" s="52">
        <f t="shared" ref="E37:F37" si="1">E35</f>
        <v>5068211937.5</v>
      </c>
      <c r="F37" s="52">
        <f t="shared" si="1"/>
        <v>150615661.52500001</v>
      </c>
    </row>
    <row r="38" spans="1:6">
      <c r="A38" s="1"/>
      <c r="B38" s="4" t="s">
        <v>103</v>
      </c>
      <c r="C38" s="5" t="s">
        <v>104</v>
      </c>
      <c r="D38" s="35"/>
      <c r="E38" s="35"/>
      <c r="F38" s="35"/>
    </row>
    <row r="39" spans="1:6" ht="29.1">
      <c r="A39" s="1"/>
      <c r="B39" s="4">
        <v>24</v>
      </c>
      <c r="C39" s="5" t="s">
        <v>105</v>
      </c>
      <c r="D39" s="35"/>
      <c r="E39" s="35"/>
      <c r="F39" s="35"/>
    </row>
    <row r="40" spans="1:6">
      <c r="A40" s="1"/>
      <c r="B40" s="4">
        <v>25</v>
      </c>
      <c r="C40" s="9" t="s">
        <v>86</v>
      </c>
      <c r="D40" s="10"/>
      <c r="E40" s="10"/>
      <c r="F40" s="10"/>
    </row>
    <row r="41" spans="1:6">
      <c r="A41" s="1"/>
      <c r="B41" s="4">
        <v>26</v>
      </c>
      <c r="C41" s="9" t="s">
        <v>86</v>
      </c>
      <c r="D41" s="10"/>
      <c r="E41" s="10"/>
      <c r="F41" s="10"/>
    </row>
    <row r="42" spans="1:6">
      <c r="A42" s="1"/>
      <c r="B42" s="4">
        <v>27</v>
      </c>
      <c r="C42" s="9" t="s">
        <v>86</v>
      </c>
      <c r="D42" s="10"/>
      <c r="E42" s="10"/>
      <c r="F42" s="10"/>
    </row>
    <row r="43" spans="1:6">
      <c r="A43" s="1"/>
      <c r="B43" s="4">
        <v>28</v>
      </c>
      <c r="C43" s="9" t="s">
        <v>86</v>
      </c>
      <c r="D43" s="10"/>
      <c r="E43" s="10"/>
      <c r="F43" s="10"/>
    </row>
    <row r="44" spans="1:6">
      <c r="A44" s="1"/>
      <c r="B44" s="11">
        <v>29</v>
      </c>
      <c r="C44" s="12" t="s">
        <v>106</v>
      </c>
      <c r="D44" s="39">
        <f>D35+D31+D8</f>
        <v>26703615941.113205</v>
      </c>
      <c r="E44" s="39">
        <f t="shared" ref="E44:F44" si="2">E35+E31+E8</f>
        <v>30222740381.947998</v>
      </c>
      <c r="F44" s="39">
        <f t="shared" si="2"/>
        <v>2136289275.2890561</v>
      </c>
    </row>
    <row r="46" spans="1:6">
      <c r="D46" s="38"/>
    </row>
  </sheetData>
  <mergeCells count="2">
    <mergeCell ref="B5:C7"/>
    <mergeCell ref="D5:E5"/>
  </mergeCells>
  <pageMargins left="0.7" right="0.7" top="0.75" bottom="0.75" header="0.3" footer="0.3"/>
  <pageSetup paperSize="9" orientation="landscape" r:id="rId1"/>
  <headerFooter>
    <oddHeader>&amp;CEN
Annex I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ENTERCARD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Madeleine Tjernet</dc:creator>
  <cp:keywords/>
  <dc:description/>
  <cp:lastModifiedBy>Madeleine Tjernet</cp:lastModifiedBy>
  <cp:revision/>
  <dcterms:created xsi:type="dcterms:W3CDTF">2022-03-23T14:59:04Z</dcterms:created>
  <dcterms:modified xsi:type="dcterms:W3CDTF">2025-06-17T12:31:35Z</dcterms:modified>
  <cp:category/>
  <cp:contentStatus/>
</cp:coreProperties>
</file>